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<sst xmlns="http://schemas.openxmlformats.org/spreadsheetml/2006/main" count="32" uniqueCount="31">
  <si>
    <r>
      <t>FILE STORAGE CALCULATOR</t>
    </r>
    <r>
      <rPr>
        <rFont val="Verdana"/>
        <sz val="10.0"/>
      </rPr>
      <t xml:space="preserve">
</t>
    </r>
  </si>
  <si>
    <t xml:space="preserve">Source Format </t>
  </si>
  <si>
    <t>Format name</t>
  </si>
  <si>
    <t>Hours</t>
  </si>
  <si>
    <t>File Type</t>
  </si>
  <si>
    <t>File Format</t>
  </si>
  <si>
    <t>Data Rate in Mb/s</t>
  </si>
  <si>
    <t>Data Rate in MB/s</t>
  </si>
  <si>
    <t>MB/minute</t>
  </si>
  <si>
    <t>MB/hour</t>
  </si>
  <si>
    <t>GB/hour</t>
  </si>
  <si>
    <t>Total GB</t>
  </si>
  <si>
    <t>Preservation Master</t>
  </si>
  <si>
    <t>ProRes</t>
  </si>
  <si>
    <t>Access Master</t>
  </si>
  <si>
    <t>H.264/AVC (.mov)</t>
  </si>
  <si>
    <t>Access Copy</t>
  </si>
  <si>
    <t>Total copies of Preservation Master</t>
  </si>
  <si>
    <t>TOTAL GB FOR THIS FORMAT</t>
  </si>
  <si>
    <t>TOTAL TB FOR THIS FORMAT</t>
  </si>
  <si>
    <t xml:space="preserve">Encoding </t>
  </si>
  <si>
    <t>Common Data Rates in Mb/s</t>
  </si>
  <si>
    <t>Uncompressed</t>
  </si>
  <si>
    <t>JPEG2000</t>
  </si>
  <si>
    <t>MPEG-2 IMX</t>
  </si>
  <si>
    <t>DV100</t>
  </si>
  <si>
    <t>DV50</t>
  </si>
  <si>
    <t>DV25</t>
  </si>
  <si>
    <t xml:space="preserve">H.264/AVC </t>
  </si>
  <si>
    <t>various</t>
  </si>
  <si>
    <t>Change values in the green boxes.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</si>
</sst>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Verdana"/>
    </font>
    <font>
      <sz val="10.0"/>
      <name val="Verdana"/>
    </font>
    <font>
      <b/>
      <sz val="14.0"/>
      <name val="Arial"/>
    </font>
    <font/>
    <font>
      <b/>
      <sz val="12.0"/>
      <name val="Arial"/>
    </font>
    <font>
      <sz val="12.0"/>
      <name val="Arial"/>
    </font>
    <font>
      <b/>
      <sz val="12.0"/>
      <color rgb="FFFFFFFF"/>
      <name val="Arial"/>
    </font>
    <font>
      <sz val="12.0"/>
      <color rgb="FFFFFFFF"/>
      <name val="Arial"/>
    </font>
    <font>
      <sz val="10.0"/>
      <name val="Arial"/>
    </font>
    <font>
      <b/>
      <sz val="10.0"/>
      <name val="Arial"/>
    </font>
    <font>
      <i/>
      <sz val="10.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000090"/>
        <bgColor rgb="FF00009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900000"/>
        <bgColor rgb="FF900000"/>
      </patternFill>
    </fill>
    <fill>
      <patternFill patternType="solid">
        <fgColor rgb="FFFFCC99"/>
        <bgColor rgb="FFFFCC99"/>
      </patternFill>
    </fill>
  </fills>
  <borders count="26">
    <border/>
    <border>
      <left/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969696"/>
      </right>
      <top style="thin">
        <color rgb="FF000000"/>
      </top>
      <bottom style="thin">
        <color rgb="FF969696"/>
      </bottom>
    </border>
    <border>
      <left style="thin">
        <color rgb="FF969696"/>
      </left>
      <top style="thin">
        <color rgb="FF000000"/>
      </top>
      <bottom style="thin">
        <color rgb="FF969696"/>
      </bottom>
    </border>
    <border>
      <top style="thin">
        <color rgb="FF000000"/>
      </top>
      <bottom style="thin">
        <color rgb="FF969696"/>
      </bottom>
    </border>
    <border>
      <right style="thin">
        <color rgb="FF000000"/>
      </right>
      <top style="thin">
        <color rgb="FF000000"/>
      </top>
      <bottom style="thin">
        <color rgb="FF969696"/>
      </bottom>
    </border>
    <border>
      <left style="thin">
        <color rgb="FF000000"/>
      </left>
      <right style="thin">
        <color rgb="FF969696"/>
      </right>
      <top style="thin">
        <color rgb="FF969696"/>
      </top>
      <bottom/>
    </border>
    <border>
      <left style="thin">
        <color rgb="FF969696"/>
      </left>
      <top style="thin">
        <color rgb="FF969696"/>
      </top>
      <bottom/>
    </border>
    <border>
      <top style="thin">
        <color rgb="FF969696"/>
      </top>
      <bottom/>
    </border>
    <border>
      <right style="thin">
        <color rgb="FF000000"/>
      </right>
      <top style="thin">
        <color rgb="FF969696"/>
      </top>
      <bottom/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969696"/>
      </right>
      <top/>
      <bottom style="thin">
        <color rgb="FF969696"/>
      </bottom>
    </border>
    <border>
      <left style="thin">
        <color rgb="FF969696"/>
      </left>
      <right style="thin">
        <color rgb="FF969696"/>
      </right>
      <top/>
      <bottom style="thin">
        <color rgb="FF969696"/>
      </bottom>
    </border>
    <border>
      <left style="thin">
        <color rgb="FF969696"/>
      </left>
      <right style="thin">
        <color rgb="FF000000"/>
      </right>
      <top/>
      <bottom style="thin">
        <color rgb="FF969696"/>
      </bottom>
    </border>
    <border>
      <left style="thin">
        <color rgb="FF000000"/>
      </left>
      <right style="thin">
        <color rgb="FF969696"/>
      </right>
      <top style="thin">
        <color rgb="FF969696"/>
      </top>
      <bottom style="thin">
        <color rgb="FF969696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left style="thin">
        <color rgb="FF969696"/>
      </left>
      <right style="thin">
        <color rgb="FF000000"/>
      </right>
      <top style="thin">
        <color rgb="FF969696"/>
      </top>
      <bottom style="thin">
        <color rgb="FF969696"/>
      </bottom>
    </border>
    <border>
      <left style="thin">
        <color rgb="FF000000"/>
      </left>
      <right style="thin">
        <color rgb="FF969696"/>
      </right>
      <top style="thin">
        <color rgb="FF969696"/>
      </top>
      <bottom style="thin">
        <color rgb="FF000000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000000"/>
      </bottom>
    </border>
    <border>
      <left style="thin">
        <color rgb="FF969696"/>
      </left>
      <right style="thin">
        <color rgb="FF000000"/>
      </right>
      <top style="thin">
        <color rgb="FF969696"/>
      </top>
      <bottom style="thin">
        <color rgb="FF000000"/>
      </bottom>
    </border>
    <border>
      <left style="thin">
        <color rgb="FF969696"/>
      </left>
      <right style="thin">
        <color rgb="FF000000"/>
      </right>
      <top style="thin">
        <color rgb="FF000000"/>
      </top>
      <bottom style="thin">
        <color rgb="FF969696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2" fillId="0" fontId="2" numFmtId="0" xfId="0" applyAlignment="1" applyBorder="1" applyFont="1">
      <alignment horizontal="center" shrinkToFit="0" vertical="top" wrapText="1"/>
    </xf>
    <xf borderId="3" fillId="0" fontId="3" numFmtId="0" xfId="0" applyBorder="1" applyFont="1"/>
    <xf borderId="4" fillId="0" fontId="3" numFmtId="0" xfId="0" applyBorder="1" applyFont="1"/>
    <xf borderId="5" fillId="2" fontId="4" numFmtId="0" xfId="0" applyAlignment="1" applyBorder="1" applyFill="1" applyFont="1">
      <alignment shrinkToFit="0" vertical="bottom" wrapText="0"/>
    </xf>
    <xf borderId="6" fillId="0" fontId="4" numFmtId="0" xfId="0" applyAlignment="1" applyBorder="1" applyFont="1">
      <alignment horizontal="left" shrinkToFit="0" vertical="bottom" wrapText="0"/>
    </xf>
    <xf borderId="7" fillId="0" fontId="3" numFmtId="0" xfId="0" applyBorder="1" applyFont="1"/>
    <xf borderId="8" fillId="0" fontId="3" numFmtId="0" xfId="0" applyBorder="1" applyFont="1"/>
    <xf borderId="9" fillId="2" fontId="4" numFmtId="0" xfId="0" applyAlignment="1" applyBorder="1" applyFont="1">
      <alignment shrinkToFit="0" vertical="bottom" wrapText="0"/>
    </xf>
    <xf borderId="10" fillId="3" fontId="4" numFmtId="0" xfId="0" applyAlignment="1" applyBorder="1" applyFill="1" applyFont="1">
      <alignment horizontal="left" readingOrder="0" shrinkToFit="0" vertical="bottom" wrapText="0"/>
    </xf>
    <xf borderId="11" fillId="0" fontId="3" numFmtId="0" xfId="0" applyBorder="1" applyFont="1"/>
    <xf borderId="12" fillId="0" fontId="3" numFmtId="0" xfId="0" applyBorder="1" applyFont="1"/>
    <xf borderId="13" fillId="0" fontId="5" numFmtId="0" xfId="0" applyAlignment="1" applyBorder="1" applyFont="1">
      <alignment shrinkToFit="0" vertical="bottom" wrapText="0"/>
    </xf>
    <xf borderId="14" fillId="0" fontId="3" numFmtId="0" xfId="0" applyBorder="1" applyFont="1"/>
    <xf borderId="15" fillId="0" fontId="3" numFmtId="0" xfId="0" applyBorder="1" applyFont="1"/>
    <xf borderId="16" fillId="4" fontId="6" numFmtId="0" xfId="0" applyAlignment="1" applyBorder="1" applyFill="1" applyFont="1">
      <alignment shrinkToFit="0" vertical="bottom" wrapText="1"/>
    </xf>
    <xf borderId="17" fillId="4" fontId="6" numFmtId="0" xfId="0" applyAlignment="1" applyBorder="1" applyFont="1">
      <alignment shrinkToFit="0" vertical="bottom" wrapText="1"/>
    </xf>
    <xf borderId="17" fillId="4" fontId="6" numFmtId="1" xfId="0" applyAlignment="1" applyBorder="1" applyFont="1" applyNumberFormat="1">
      <alignment shrinkToFit="0" vertical="bottom" wrapText="1"/>
    </xf>
    <xf borderId="18" fillId="4" fontId="6" numFmtId="1" xfId="0" applyAlignment="1" applyBorder="1" applyFont="1" applyNumberFormat="1">
      <alignment horizontal="center" shrinkToFit="0" vertical="bottom" wrapText="1"/>
    </xf>
    <xf borderId="19" fillId="5" fontId="4" numFmtId="0" xfId="0" applyAlignment="1" applyBorder="1" applyFill="1" applyFont="1">
      <alignment shrinkToFit="0" vertical="bottom" wrapText="0"/>
    </xf>
    <xf borderId="20" fillId="3" fontId="5" numFmtId="0" xfId="0" applyAlignment="1" applyBorder="1" applyFont="1">
      <alignment readingOrder="0" shrinkToFit="0" vertical="bottom" wrapText="0"/>
    </xf>
    <xf borderId="20" fillId="3" fontId="5" numFmtId="0" xfId="0" applyAlignment="1" applyBorder="1" applyFont="1">
      <alignment shrinkToFit="0" vertical="bottom" wrapText="0"/>
    </xf>
    <xf borderId="20" fillId="0" fontId="5" numFmtId="0" xfId="0" applyAlignment="1" applyBorder="1" applyFont="1">
      <alignment shrinkToFit="0" vertical="bottom" wrapText="0"/>
    </xf>
    <xf borderId="20" fillId="0" fontId="5" numFmtId="1" xfId="0" applyAlignment="1" applyBorder="1" applyFont="1" applyNumberFormat="1">
      <alignment shrinkToFit="0" vertical="bottom" wrapText="0"/>
    </xf>
    <xf borderId="21" fillId="5" fontId="5" numFmtId="1" xfId="0" applyAlignment="1" applyBorder="1" applyFont="1" applyNumberFormat="1">
      <alignment horizontal="center" shrinkToFit="0" vertical="bottom" wrapText="0"/>
    </xf>
    <xf borderId="19" fillId="6" fontId="4" numFmtId="0" xfId="0" applyAlignment="1" applyBorder="1" applyFill="1" applyFont="1">
      <alignment shrinkToFit="0" vertical="bottom" wrapText="0"/>
    </xf>
    <xf borderId="20" fillId="6" fontId="5" numFmtId="0" xfId="0" applyAlignment="1" applyBorder="1" applyFont="1">
      <alignment shrinkToFit="0" vertical="bottom" wrapText="0"/>
    </xf>
    <xf borderId="20" fillId="6" fontId="5" numFmtId="1" xfId="0" applyAlignment="1" applyBorder="1" applyFont="1" applyNumberFormat="1">
      <alignment shrinkToFit="0" vertical="bottom" wrapText="0"/>
    </xf>
    <xf borderId="21" fillId="3" fontId="5" numFmtId="1" xfId="0" applyAlignment="1" applyBorder="1" applyFont="1" applyNumberFormat="1">
      <alignment horizontal="center" shrinkToFit="0" vertical="bottom" wrapText="0"/>
    </xf>
    <xf borderId="19" fillId="2" fontId="4" numFmtId="0" xfId="0" applyAlignment="1" applyBorder="1" applyFont="1">
      <alignment shrinkToFit="0" vertical="bottom" wrapText="0"/>
    </xf>
    <xf borderId="20" fillId="2" fontId="5" numFmtId="0" xfId="0" applyAlignment="1" applyBorder="1" applyFont="1">
      <alignment shrinkToFit="0" vertical="bottom" wrapText="0"/>
    </xf>
    <xf borderId="20" fillId="2" fontId="5" numFmtId="1" xfId="0" applyAlignment="1" applyBorder="1" applyFont="1" applyNumberFormat="1">
      <alignment shrinkToFit="0" vertical="bottom" wrapText="0"/>
    </xf>
    <xf borderId="21" fillId="2" fontId="4" numFmtId="1" xfId="0" applyAlignment="1" applyBorder="1" applyFont="1" applyNumberFormat="1">
      <alignment horizontal="center" shrinkToFit="0" vertical="bottom" wrapText="0"/>
    </xf>
    <xf borderId="22" fillId="7" fontId="6" numFmtId="0" xfId="0" applyAlignment="1" applyBorder="1" applyFill="1" applyFont="1">
      <alignment shrinkToFit="0" vertical="bottom" wrapText="0"/>
    </xf>
    <xf borderId="23" fillId="7" fontId="7" numFmtId="0" xfId="0" applyAlignment="1" applyBorder="1" applyFont="1">
      <alignment shrinkToFit="0" vertical="bottom" wrapText="0"/>
    </xf>
    <xf borderId="23" fillId="7" fontId="7" numFmtId="1" xfId="0" applyAlignment="1" applyBorder="1" applyFont="1" applyNumberFormat="1">
      <alignment shrinkToFit="0" vertical="bottom" wrapText="0"/>
    </xf>
    <xf borderId="24" fillId="7" fontId="6" numFmtId="1" xfId="0" applyAlignment="1" applyBorder="1" applyFont="1" applyNumberFormat="1">
      <alignment horizontal="center" shrinkToFit="0" vertical="bottom" wrapText="0"/>
    </xf>
    <xf borderId="0" fillId="0" fontId="1" numFmtId="0" xfId="0" applyAlignment="1" applyFont="1">
      <alignment shrinkToFit="0" vertical="bottom" wrapText="0"/>
    </xf>
    <xf borderId="1" fillId="0" fontId="8" numFmtId="0" xfId="0" applyAlignment="1" applyBorder="1" applyFont="1">
      <alignment shrinkToFit="0" vertical="bottom" wrapText="0"/>
    </xf>
    <xf borderId="1" fillId="0" fontId="8" numFmtId="1" xfId="0" applyAlignment="1" applyBorder="1" applyFont="1" applyNumberForma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0" fontId="8" numFmtId="1" xfId="0" applyAlignment="1" applyFont="1" applyNumberFormat="1">
      <alignment shrinkToFit="0" vertical="bottom" wrapText="0"/>
    </xf>
    <xf borderId="5" fillId="8" fontId="4" numFmtId="0" xfId="0" applyAlignment="1" applyBorder="1" applyFill="1" applyFont="1">
      <alignment shrinkToFit="0" vertical="bottom" wrapText="0"/>
    </xf>
    <xf borderId="25" fillId="8" fontId="4" numFmtId="0" xfId="0" applyAlignment="1" applyBorder="1" applyFont="1">
      <alignment shrinkToFit="0" vertical="bottom" wrapText="0"/>
    </xf>
    <xf borderId="19" fillId="0" fontId="5" numFmtId="0" xfId="0" applyAlignment="1" applyBorder="1" applyFont="1">
      <alignment shrinkToFit="0" vertical="bottom" wrapText="0"/>
    </xf>
    <xf borderId="21" fillId="0" fontId="5" numFmtId="0" xfId="0" applyAlignment="1" applyBorder="1" applyFont="1">
      <alignment horizontal="left" shrinkToFit="0" vertical="bottom" wrapText="0"/>
    </xf>
    <xf borderId="22" fillId="0" fontId="5" numFmtId="0" xfId="0" applyAlignment="1" applyBorder="1" applyFont="1">
      <alignment shrinkToFit="0" vertical="bottom" wrapText="0"/>
    </xf>
    <xf borderId="24" fillId="0" fontId="5" numFmtId="0" xfId="0" applyAlignment="1" applyBorder="1" applyFont="1">
      <alignment horizontal="left" shrinkToFit="0" vertical="bottom" wrapText="0"/>
    </xf>
    <xf borderId="1" fillId="0" fontId="5" numFmtId="0" xfId="0" applyAlignment="1" applyBorder="1" applyFont="1">
      <alignment shrinkToFit="0" vertical="bottom" wrapText="0"/>
    </xf>
    <xf borderId="0" fillId="0" fontId="9" numFmtId="0" xfId="0" applyAlignment="1" applyFont="1">
      <alignment shrinkToFit="0" vertical="bottom" wrapText="0"/>
    </xf>
    <xf borderId="0" fillId="0" fontId="10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0.0"/>
    <col customWidth="1" min="2" max="2" width="21.57"/>
    <col customWidth="1" min="3" max="3" width="26.43"/>
    <col customWidth="1" min="4" max="4" width="16.86"/>
    <col customWidth="1" hidden="1" min="5" max="8" width="10.71"/>
    <col customWidth="1" min="9" max="10" width="10.0"/>
    <col customWidth="1" min="11" max="11" width="22.14"/>
    <col customWidth="1" min="12" max="12" width="24.86"/>
    <col customWidth="1" min="13" max="26" width="10.0"/>
  </cols>
  <sheetData>
    <row r="1" ht="13.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ht="19.5" customHeight="1">
      <c r="A2" s="1"/>
      <c r="B2" s="2" t="s">
        <v>0</v>
      </c>
      <c r="C2" s="3"/>
      <c r="D2" s="3"/>
      <c r="E2" s="3"/>
      <c r="F2" s="3"/>
      <c r="G2" s="3"/>
      <c r="H2" s="3"/>
      <c r="I2" s="4"/>
      <c r="J2" s="1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</row>
    <row r="5" ht="15.0" customHeight="1">
      <c r="A5" s="1"/>
      <c r="B5" s="5" t="s">
        <v>1</v>
      </c>
      <c r="C5" s="6" t="s">
        <v>2</v>
      </c>
      <c r="D5" s="7"/>
      <c r="E5" s="7"/>
      <c r="F5" s="7"/>
      <c r="G5" s="7"/>
      <c r="H5" s="7"/>
      <c r="I5" s="8"/>
      <c r="J5" s="1"/>
    </row>
    <row r="6" ht="15.0" customHeight="1">
      <c r="A6" s="1"/>
      <c r="B6" s="9" t="s">
        <v>3</v>
      </c>
      <c r="C6" s="10">
        <v>200.0</v>
      </c>
      <c r="D6" s="11"/>
      <c r="E6" s="11"/>
      <c r="F6" s="11"/>
      <c r="G6" s="11"/>
      <c r="H6" s="11"/>
      <c r="I6" s="12"/>
      <c r="J6" s="1"/>
    </row>
    <row r="7" ht="15.0" customHeight="1">
      <c r="A7" s="1"/>
      <c r="B7" s="13"/>
      <c r="C7" s="14"/>
      <c r="D7" s="14"/>
      <c r="E7" s="14"/>
      <c r="F7" s="14"/>
      <c r="G7" s="14"/>
      <c r="H7" s="14"/>
      <c r="I7" s="15"/>
      <c r="J7" s="1"/>
    </row>
    <row r="8" ht="30.0" customHeight="1">
      <c r="A8" s="1"/>
      <c r="B8" s="16" t="s">
        <v>4</v>
      </c>
      <c r="C8" s="17" t="s">
        <v>5</v>
      </c>
      <c r="D8" s="17" t="s">
        <v>6</v>
      </c>
      <c r="E8" s="17" t="s">
        <v>7</v>
      </c>
      <c r="F8" s="17" t="s">
        <v>8</v>
      </c>
      <c r="G8" s="17" t="s">
        <v>9</v>
      </c>
      <c r="H8" s="18" t="s">
        <v>10</v>
      </c>
      <c r="I8" s="19" t="s">
        <v>11</v>
      </c>
      <c r="J8" s="1"/>
    </row>
    <row r="9" ht="15.0" customHeight="1">
      <c r="A9" s="1"/>
      <c r="B9" s="20" t="s">
        <v>12</v>
      </c>
      <c r="C9" s="21" t="s">
        <v>13</v>
      </c>
      <c r="D9" s="22">
        <v>200.0</v>
      </c>
      <c r="E9" s="23">
        <f t="shared" ref="E9:E11" si="2">D9/8</f>
        <v>25</v>
      </c>
      <c r="F9" s="23">
        <f t="shared" ref="F9:G9" si="1">E9*60</f>
        <v>1500</v>
      </c>
      <c r="G9" s="23">
        <f t="shared" si="1"/>
        <v>90000</v>
      </c>
      <c r="H9" s="24">
        <f t="shared" ref="H9:H11" si="4">G9/1024</f>
        <v>87.890625</v>
      </c>
      <c r="I9" s="25">
        <f>H9*C6</f>
        <v>17578.125</v>
      </c>
      <c r="J9" s="1"/>
    </row>
    <row r="10" ht="15.0" customHeight="1">
      <c r="A10" s="1"/>
      <c r="B10" s="20" t="s">
        <v>14</v>
      </c>
      <c r="C10" s="22" t="s">
        <v>15</v>
      </c>
      <c r="D10" s="22">
        <v>16.0</v>
      </c>
      <c r="E10" s="23">
        <f t="shared" si="2"/>
        <v>2</v>
      </c>
      <c r="F10" s="23">
        <f t="shared" ref="F10:G10" si="3">E10*60</f>
        <v>120</v>
      </c>
      <c r="G10" s="23">
        <f t="shared" si="3"/>
        <v>7200</v>
      </c>
      <c r="H10" s="24">
        <f t="shared" si="4"/>
        <v>7.03125</v>
      </c>
      <c r="I10" s="25">
        <f>H10*C6</f>
        <v>1406.25</v>
      </c>
      <c r="J10" s="1"/>
    </row>
    <row r="11" ht="15.0" customHeight="1">
      <c r="A11" s="1"/>
      <c r="B11" s="20" t="s">
        <v>16</v>
      </c>
      <c r="C11" s="22" t="s">
        <v>15</v>
      </c>
      <c r="D11" s="22">
        <v>1.5</v>
      </c>
      <c r="E11" s="23">
        <f t="shared" si="2"/>
        <v>0.1875</v>
      </c>
      <c r="F11" s="23">
        <f t="shared" ref="F11:G11" si="5">E11*60</f>
        <v>11.25</v>
      </c>
      <c r="G11" s="23">
        <f t="shared" si="5"/>
        <v>675</v>
      </c>
      <c r="H11" s="24">
        <f t="shared" si="4"/>
        <v>0.6591796875</v>
      </c>
      <c r="I11" s="25">
        <f>H11*C6</f>
        <v>131.8359375</v>
      </c>
      <c r="J11" s="1"/>
    </row>
    <row r="12" ht="15.0" customHeight="1">
      <c r="A12" s="1"/>
      <c r="B12" s="26" t="s">
        <v>17</v>
      </c>
      <c r="C12" s="27"/>
      <c r="D12" s="27"/>
      <c r="E12" s="27"/>
      <c r="F12" s="27"/>
      <c r="G12" s="27"/>
      <c r="H12" s="28"/>
      <c r="I12" s="29">
        <v>2.0</v>
      </c>
      <c r="J12" s="1"/>
    </row>
    <row r="13" ht="28.5" customHeight="1">
      <c r="A13" s="1"/>
      <c r="B13" s="30" t="s">
        <v>18</v>
      </c>
      <c r="C13" s="31"/>
      <c r="D13" s="31"/>
      <c r="E13" s="31"/>
      <c r="F13" s="31"/>
      <c r="G13" s="31"/>
      <c r="H13" s="32"/>
      <c r="I13" s="33">
        <f>(I9*I12)+I10+I11</f>
        <v>36694.33594</v>
      </c>
      <c r="J13" s="1"/>
    </row>
    <row r="14" ht="28.5" customHeight="1">
      <c r="A14" s="1"/>
      <c r="B14" s="34" t="s">
        <v>19</v>
      </c>
      <c r="C14" s="35"/>
      <c r="D14" s="35"/>
      <c r="E14" s="35"/>
      <c r="F14" s="35"/>
      <c r="G14" s="35"/>
      <c r="H14" s="36"/>
      <c r="I14" s="37">
        <f>I13/1024</f>
        <v>35.83431244</v>
      </c>
      <c r="J14" s="1"/>
      <c r="K14" s="38"/>
      <c r="L14" s="38"/>
    </row>
    <row r="15" ht="12.75" customHeight="1">
      <c r="A15" s="1"/>
      <c r="B15" s="39"/>
      <c r="C15" s="39"/>
      <c r="D15" s="39"/>
      <c r="E15" s="39"/>
      <c r="F15" s="39"/>
      <c r="G15" s="39"/>
      <c r="H15" s="40"/>
      <c r="I15" s="40"/>
      <c r="J15" s="1"/>
      <c r="K15" s="38"/>
      <c r="L15" s="38"/>
    </row>
    <row r="16" ht="12.75" customHeight="1">
      <c r="B16" s="41"/>
      <c r="C16" s="41"/>
      <c r="D16" s="41"/>
      <c r="E16" s="41"/>
      <c r="F16" s="41"/>
      <c r="G16" s="41"/>
      <c r="H16" s="42"/>
      <c r="I16" s="42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ht="15.0" customHeight="1">
      <c r="A18" s="1"/>
      <c r="B18" s="43" t="s">
        <v>20</v>
      </c>
      <c r="C18" s="44" t="s">
        <v>21</v>
      </c>
      <c r="D18" s="1"/>
      <c r="E18" s="1"/>
      <c r="F18" s="1"/>
      <c r="G18" s="1"/>
      <c r="H18" s="1"/>
      <c r="I18" s="1"/>
      <c r="J18" s="1"/>
    </row>
    <row r="19" ht="15.0" customHeight="1">
      <c r="A19" s="1"/>
      <c r="B19" s="45" t="s">
        <v>22</v>
      </c>
      <c r="C19" s="46">
        <v>200.0</v>
      </c>
      <c r="D19" s="1"/>
      <c r="E19" s="1"/>
      <c r="F19" s="1"/>
      <c r="G19" s="1"/>
      <c r="H19" s="1"/>
      <c r="I19" s="1"/>
      <c r="J19" s="1"/>
    </row>
    <row r="20" ht="15.0" customHeight="1">
      <c r="A20" s="1"/>
      <c r="B20" s="45" t="s">
        <v>23</v>
      </c>
      <c r="C20" s="46">
        <v>70.0</v>
      </c>
      <c r="D20" s="1"/>
      <c r="E20" s="1"/>
      <c r="F20" s="1"/>
      <c r="G20" s="1"/>
      <c r="H20" s="1"/>
      <c r="I20" s="1"/>
      <c r="J20" s="1"/>
    </row>
    <row r="21" ht="15.0" customHeight="1">
      <c r="A21" s="1"/>
      <c r="B21" s="45" t="s">
        <v>24</v>
      </c>
      <c r="C21" s="46">
        <v>50.0</v>
      </c>
      <c r="D21" s="1"/>
      <c r="E21" s="1"/>
      <c r="F21" s="1"/>
      <c r="G21" s="1"/>
      <c r="H21" s="1"/>
      <c r="I21" s="1"/>
      <c r="J21" s="1"/>
    </row>
    <row r="22" ht="15.0" customHeight="1">
      <c r="A22" s="1"/>
      <c r="B22" s="45" t="s">
        <v>25</v>
      </c>
      <c r="C22" s="46">
        <v>100.0</v>
      </c>
      <c r="D22" s="1"/>
      <c r="E22" s="1"/>
      <c r="F22" s="1"/>
      <c r="G22" s="1"/>
      <c r="H22" s="1"/>
      <c r="I22" s="1"/>
      <c r="J22" s="1"/>
    </row>
    <row r="23" ht="15.0" customHeight="1">
      <c r="A23" s="1"/>
      <c r="B23" s="45" t="s">
        <v>26</v>
      </c>
      <c r="C23" s="46">
        <v>50.0</v>
      </c>
      <c r="D23" s="1"/>
      <c r="E23" s="1"/>
      <c r="F23" s="1"/>
      <c r="G23" s="1"/>
      <c r="H23" s="1"/>
      <c r="I23" s="1"/>
      <c r="J23" s="1"/>
    </row>
    <row r="24" ht="15.0" customHeight="1">
      <c r="A24" s="1"/>
      <c r="B24" s="45" t="s">
        <v>27</v>
      </c>
      <c r="C24" s="46">
        <v>25.0</v>
      </c>
      <c r="D24" s="1"/>
      <c r="E24" s="1"/>
      <c r="F24" s="1"/>
      <c r="G24" s="1"/>
      <c r="H24" s="1"/>
      <c r="I24" s="1"/>
      <c r="J24" s="1"/>
    </row>
    <row r="25" ht="15.0" customHeight="1">
      <c r="A25" s="1"/>
      <c r="B25" s="47" t="s">
        <v>28</v>
      </c>
      <c r="C25" s="48" t="s">
        <v>29</v>
      </c>
      <c r="D25" s="1"/>
      <c r="E25" s="1"/>
      <c r="F25" s="1"/>
      <c r="G25" s="1"/>
      <c r="H25" s="1"/>
      <c r="I25" s="1"/>
      <c r="J25" s="1"/>
    </row>
    <row r="26" ht="15.0" customHeight="1">
      <c r="A26" s="1"/>
      <c r="B26" s="49"/>
      <c r="C26" s="49"/>
      <c r="D26" s="1"/>
      <c r="E26" s="1"/>
      <c r="F26" s="1"/>
      <c r="G26" s="1"/>
      <c r="H26" s="1"/>
      <c r="I26" s="1"/>
      <c r="J26" s="1"/>
    </row>
    <row r="27" ht="12.75" customHeight="1">
      <c r="B27" s="50"/>
      <c r="C27" s="50"/>
      <c r="D27" s="50"/>
    </row>
    <row r="28" ht="12.75" customHeight="1">
      <c r="B28" s="50" t="s">
        <v>30</v>
      </c>
      <c r="C28" s="50"/>
      <c r="D28" s="50"/>
    </row>
    <row r="29" ht="12.75" customHeight="1">
      <c r="B29" s="51"/>
    </row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5">
    <mergeCell ref="C5:I5"/>
    <mergeCell ref="C6:I6"/>
    <mergeCell ref="B7:I7"/>
    <mergeCell ref="B2:I2"/>
    <mergeCell ref="B29:I30"/>
  </mergeCells>
  <printOptions/>
  <pageMargins bottom="0.75" footer="0.0" header="0.0" left="0.7" right="0.7" top="0.75"/>
  <pageSetup orientation="landscape"/>
  <headerFooter>
    <oddFooter>&amp;CSOIMA 2013 </oddFooter>
  </headerFooter>
  <drawing r:id="rId1"/>
</worksheet>
</file>